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7060" yWindow="2660" windowWidth="25600" windowHeight="18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E6" i="1"/>
  <c r="H4" i="1"/>
  <c r="E4" i="1"/>
  <c r="E5" i="1"/>
  <c r="E7" i="1"/>
  <c r="E8" i="1"/>
  <c r="E9" i="1"/>
  <c r="E10" i="1"/>
  <c r="E11" i="1"/>
  <c r="E12" i="1"/>
  <c r="E3" i="1"/>
  <c r="H10" i="1"/>
  <c r="H8" i="1"/>
  <c r="H7" i="1"/>
  <c r="H6" i="1"/>
  <c r="H3" i="1"/>
  <c r="H5" i="1"/>
</calcChain>
</file>

<file path=xl/sharedStrings.xml><?xml version="1.0" encoding="utf-8"?>
<sst xmlns="http://schemas.openxmlformats.org/spreadsheetml/2006/main" count="23" uniqueCount="23">
  <si>
    <t>IVSd</t>
  </si>
  <si>
    <t>LVIDd</t>
  </si>
  <si>
    <t>PWd</t>
  </si>
  <si>
    <t>IVSs</t>
  </si>
  <si>
    <t>LVIDs</t>
  </si>
  <si>
    <t>PWs</t>
  </si>
  <si>
    <t>Beat</t>
  </si>
  <si>
    <t>Time</t>
  </si>
  <si>
    <t>E</t>
  </si>
  <si>
    <t>A</t>
  </si>
  <si>
    <t>Reading 1</t>
  </si>
  <si>
    <t>Reading 2</t>
  </si>
  <si>
    <t>Reading 3</t>
  </si>
  <si>
    <t>Mean</t>
  </si>
  <si>
    <t>Heart rate (bpm)</t>
  </si>
  <si>
    <t>Systolic internal diameter, mm</t>
  </si>
  <si>
    <t>Diastolic inernal diameter, mm</t>
  </si>
  <si>
    <t>EF (%)</t>
  </si>
  <si>
    <t>FS (%)</t>
  </si>
  <si>
    <t>PWT (%)</t>
  </si>
  <si>
    <t>LV Mass</t>
  </si>
  <si>
    <t>E/A</t>
  </si>
  <si>
    <t>Echo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</si>
</sst>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K29" sqref="K29"/>
    </sheetView>
  </sheetViews>
  <sheetFormatPr baseColWidth="10" defaultRowHeight="15" x14ac:dyDescent="0"/>
  <cols>
    <col min="1" max="1" width="6.5" customWidth="1"/>
    <col min="6" max="6" width="3.1640625" customWidth="1"/>
  </cols>
  <sheetData>
    <row r="1" spans="1:8">
      <c r="A1" t="s">
        <v>22</v>
      </c>
    </row>
    <row r="2" spans="1:8">
      <c r="B2" t="s">
        <v>10</v>
      </c>
      <c r="C2" t="s">
        <v>11</v>
      </c>
      <c r="D2" t="s">
        <v>12</v>
      </c>
      <c r="E2" t="s">
        <v>13</v>
      </c>
    </row>
    <row r="3" spans="1:8">
      <c r="A3" s="1" t="s">
        <v>0</v>
      </c>
      <c r="B3">
        <v>1</v>
      </c>
      <c r="C3">
        <v>1</v>
      </c>
      <c r="D3">
        <v>1</v>
      </c>
      <c r="E3">
        <f>AVERAGE(B3:D3)</f>
        <v>1</v>
      </c>
      <c r="G3" s="1" t="s">
        <v>14</v>
      </c>
      <c r="H3" s="1">
        <f>B9*60/B10</f>
        <v>3333.333333333333</v>
      </c>
    </row>
    <row r="4" spans="1:8">
      <c r="A4" s="1" t="s">
        <v>1</v>
      </c>
      <c r="B4">
        <v>1</v>
      </c>
      <c r="C4">
        <v>1</v>
      </c>
      <c r="D4">
        <v>1</v>
      </c>
      <c r="E4">
        <f t="shared" ref="E4:E12" si="0">AVERAGE(B4:D4)</f>
        <v>1</v>
      </c>
      <c r="G4" s="1" t="s">
        <v>15</v>
      </c>
      <c r="H4" s="1">
        <f>E6</f>
        <v>1</v>
      </c>
    </row>
    <row r="5" spans="1:8">
      <c r="A5" s="1" t="s">
        <v>2</v>
      </c>
      <c r="B5">
        <v>1</v>
      </c>
      <c r="C5">
        <v>1</v>
      </c>
      <c r="D5">
        <v>1</v>
      </c>
      <c r="E5">
        <f t="shared" si="0"/>
        <v>1</v>
      </c>
      <c r="G5" s="1" t="s">
        <v>16</v>
      </c>
      <c r="H5" s="1">
        <f>E4</f>
        <v>1</v>
      </c>
    </row>
    <row r="6" spans="1:8">
      <c r="A6" s="1" t="s">
        <v>3</v>
      </c>
      <c r="B6">
        <v>1</v>
      </c>
      <c r="C6">
        <v>1</v>
      </c>
      <c r="D6">
        <v>1</v>
      </c>
      <c r="E6">
        <f t="shared" si="0"/>
        <v>1</v>
      </c>
      <c r="G6" s="1" t="s">
        <v>17</v>
      </c>
      <c r="H6">
        <f>100*((E4^3-E7^3)/E4^3)</f>
        <v>0</v>
      </c>
    </row>
    <row r="7" spans="1:8">
      <c r="A7" s="1" t="s">
        <v>4</v>
      </c>
      <c r="B7">
        <v>1</v>
      </c>
      <c r="C7">
        <v>1</v>
      </c>
      <c r="D7">
        <v>1</v>
      </c>
      <c r="E7">
        <f t="shared" si="0"/>
        <v>1</v>
      </c>
      <c r="G7" s="1" t="s">
        <v>18</v>
      </c>
      <c r="H7" s="1">
        <f>(E4-E6)*100/E4</f>
        <v>0</v>
      </c>
    </row>
    <row r="8" spans="1:8">
      <c r="A8" s="1" t="s">
        <v>5</v>
      </c>
      <c r="B8">
        <v>1</v>
      </c>
      <c r="C8">
        <v>1</v>
      </c>
      <c r="D8">
        <v>1</v>
      </c>
      <c r="E8">
        <f t="shared" si="0"/>
        <v>1</v>
      </c>
      <c r="G8" s="1" t="s">
        <v>19</v>
      </c>
      <c r="H8" s="1">
        <f>100*((E8-E5)/E5)</f>
        <v>0</v>
      </c>
    </row>
    <row r="9" spans="1:8">
      <c r="A9" s="1" t="s">
        <v>6</v>
      </c>
      <c r="B9">
        <v>100</v>
      </c>
      <c r="E9">
        <f t="shared" si="0"/>
        <v>100</v>
      </c>
      <c r="G9" s="1" t="s">
        <v>20</v>
      </c>
      <c r="H9" s="1">
        <f>1.055*(((E3+E4+E5)^3)-(E4^3))</f>
        <v>27.43</v>
      </c>
    </row>
    <row r="10" spans="1:8">
      <c r="A10" s="1" t="s">
        <v>7</v>
      </c>
      <c r="B10">
        <v>1.8</v>
      </c>
      <c r="E10">
        <f t="shared" si="0"/>
        <v>1.8</v>
      </c>
      <c r="G10" s="1" t="s">
        <v>21</v>
      </c>
      <c r="H10">
        <f>E11/E12</f>
        <v>1</v>
      </c>
    </row>
    <row r="11" spans="1:8">
      <c r="A11" s="1" t="s">
        <v>8</v>
      </c>
      <c r="B11">
        <v>10</v>
      </c>
      <c r="C11">
        <v>10</v>
      </c>
      <c r="D11">
        <v>10</v>
      </c>
      <c r="E11">
        <f t="shared" si="0"/>
        <v>10</v>
      </c>
    </row>
    <row r="12" spans="1:8">
      <c r="A12" s="1" t="s">
        <v>9</v>
      </c>
      <c r="B12">
        <v>10</v>
      </c>
      <c r="C12">
        <v>10</v>
      </c>
      <c r="D12">
        <v>10</v>
      </c>
      <c r="E12">
        <f t="shared" si="0"/>
        <v>10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Virginia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 Yan</dc:creator>
  <cp:lastModifiedBy>Zhen Yan</cp:lastModifiedBy>
  <cp:lastPrinted>2015-08-26T20:52:55Z</cp:lastPrinted>
  <dcterms:created xsi:type="dcterms:W3CDTF">2015-08-26T20:48:41Z</dcterms:created>
  <dcterms:modified xsi:type="dcterms:W3CDTF">2015-08-27T11:57:24Z</dcterms:modified>
</cp:coreProperties>
</file>